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00761907\個人フォルダ\R08\00ソフトテニス\★R09_インターハイ\★協賛Tシャツ\ヨネックス\20260721_案内文\HP用\"/>
    </mc:Choice>
  </mc:AlternateContent>
  <xr:revisionPtr revIDLastSave="0" documentId="13_ncr:1_{9DAB4619-ADED-4C02-B5E0-2A853EF71226}" xr6:coauthVersionLast="47" xr6:coauthVersionMax="47" xr10:uidLastSave="{00000000-0000-0000-0000-000000000000}"/>
  <bookViews>
    <workbookView xWindow="-110" yWindow="-110" windowWidth="19420" windowHeight="11500" xr2:uid="{00000000-000D-0000-FFFF-FFFF00000000}"/>
  </bookViews>
  <sheets>
    <sheet name="注文書" sheetId="1" r:id="rId1"/>
  </sheets>
  <definedNames>
    <definedName name="_xlnm.Print_Area" localSheetId="0">注文書!$B$1:$K$47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 l="1"/>
  <c r="H36" i="1"/>
  <c r="G38" i="1" s="1"/>
  <c r="J27" i="1"/>
  <c r="J28" i="1"/>
  <c r="J29" i="1"/>
  <c r="I30" i="1"/>
  <c r="H30" i="1"/>
  <c r="G30" i="1"/>
  <c r="D30" i="1"/>
  <c r="C19" i="1"/>
  <c r="J30" i="1" l="1"/>
  <c r="I32" i="1" s="1"/>
  <c r="B41" i="1" s="1"/>
  <c r="I38" i="1"/>
  <c r="F41" i="1" s="1"/>
  <c r="G41" i="1" l="1"/>
  <c r="I41" i="1" s="1"/>
  <c r="G32" i="1"/>
</calcChain>
</file>

<file path=xl/sharedStrings.xml><?xml version="1.0" encoding="utf-8"?>
<sst xmlns="http://schemas.openxmlformats.org/spreadsheetml/2006/main" count="88" uniqueCount="80">
  <si>
    <t>注文方法</t>
    <rPh sb="0" eb="2">
      <t>チュウモン</t>
    </rPh>
    <rPh sb="2" eb="4">
      <t>ホウホウ</t>
    </rPh>
    <phoneticPr fontId="1"/>
  </si>
  <si>
    <t>団体名：</t>
    <rPh sb="0" eb="2">
      <t>ダンタイ</t>
    </rPh>
    <rPh sb="2" eb="3">
      <t>メイ</t>
    </rPh>
    <phoneticPr fontId="1"/>
  </si>
  <si>
    <t>代表者名：</t>
    <rPh sb="0" eb="3">
      <t>ダイヒョウシャ</t>
    </rPh>
    <rPh sb="3" eb="4">
      <t>メイ</t>
    </rPh>
    <phoneticPr fontId="1"/>
  </si>
  <si>
    <t>お申込み内容</t>
    <rPh sb="1" eb="3">
      <t>モウシコ</t>
    </rPh>
    <rPh sb="4" eb="6">
      <t>ナイヨウ</t>
    </rPh>
    <phoneticPr fontId="1"/>
  </si>
  <si>
    <t>カラー</t>
    <phoneticPr fontId="1"/>
  </si>
  <si>
    <t>Ｓ</t>
    <phoneticPr fontId="1"/>
  </si>
  <si>
    <t>Ｍ</t>
    <phoneticPr fontId="1"/>
  </si>
  <si>
    <t>Ｌ</t>
    <phoneticPr fontId="1"/>
  </si>
  <si>
    <t>Ｏ</t>
    <phoneticPr fontId="1"/>
  </si>
  <si>
    <t>ＸＯ</t>
    <phoneticPr fontId="1"/>
  </si>
  <si>
    <t>合計</t>
    <rPh sb="0" eb="2">
      <t>ゴウケイ</t>
    </rPh>
    <phoneticPr fontId="1"/>
  </si>
  <si>
    <t>＝</t>
    <phoneticPr fontId="1"/>
  </si>
  <si>
    <t>１枚　3,200円 × Tシャツ枚数</t>
    <rPh sb="1" eb="2">
      <t>マイ</t>
    </rPh>
    <rPh sb="4" eb="9">
      <t>２００エン</t>
    </rPh>
    <rPh sb="16" eb="18">
      <t>マイスウ</t>
    </rPh>
    <phoneticPr fontId="1"/>
  </si>
  <si>
    <t>１枚　2,800円 × キャップ個数</t>
    <rPh sb="1" eb="2">
      <t>マイ</t>
    </rPh>
    <rPh sb="8" eb="9">
      <t>エン</t>
    </rPh>
    <rPh sb="16" eb="18">
      <t>コスウ</t>
    </rPh>
    <phoneticPr fontId="1"/>
  </si>
  <si>
    <t>＋</t>
    <phoneticPr fontId="1"/>
  </si>
  <si>
    <t>お客様からの個人情報はTシャツおよびキャップ販売目的以外では使用いたしません。</t>
    <rPh sb="1" eb="3">
      <t>キャクサマ</t>
    </rPh>
    <rPh sb="6" eb="8">
      <t>コジン</t>
    </rPh>
    <rPh sb="8" eb="10">
      <t>ジョウホウ</t>
    </rPh>
    <rPh sb="22" eb="24">
      <t>ハンバイ</t>
    </rPh>
    <rPh sb="24" eb="26">
      <t>モクテキ</t>
    </rPh>
    <rPh sb="26" eb="28">
      <t>イガイ</t>
    </rPh>
    <rPh sb="30" eb="32">
      <t>シヨウ</t>
    </rPh>
    <phoneticPr fontId="1"/>
  </si>
  <si>
    <t>送料</t>
    <phoneticPr fontId="1"/>
  </si>
  <si>
    <t>株式会社　中村　ソフトテニス専門店　ナカスポ</t>
  </si>
  <si>
    <t>振込先</t>
    <rPh sb="0" eb="3">
      <t>フリコミサキ</t>
    </rPh>
    <phoneticPr fontId="1"/>
  </si>
  <si>
    <t>山梨中央銀行（0142）貢川支店（263）普通　46215</t>
    <phoneticPr fontId="1"/>
  </si>
  <si>
    <t>締め切り</t>
    <rPh sb="0" eb="1">
      <t>シ</t>
    </rPh>
    <rPh sb="2" eb="3">
      <t>キ</t>
    </rPh>
    <phoneticPr fontId="1"/>
  </si>
  <si>
    <t>　※Ｔシャツ・キャップ</t>
    <phoneticPr fontId="1"/>
  </si>
  <si>
    <t>　※Ｔシャツのみ</t>
    <phoneticPr fontId="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</si>
  <si>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</si>
  <si>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</si>
  <si>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</si>
  <si>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</si>
  <si>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</si>
  <si>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</si>
  <si>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</si>
  <si>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</si>
  <si>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</si>
  <si>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</si>
  <si>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</si>
  <si>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</si>
  <si>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</si>
  <si>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</si>
  <si>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</si>
  <si>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</si>
  <si>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</si>
  <si>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</si>
  <si>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</si>
  <si>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</si>
  <si>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</si>
  <si>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</si>
  <si>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</si>
  <si>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</si>
  <si>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</si>
  <si>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</si>
  <si>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</si>
  <si>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奈良県</t>
  </si>
  <si>
    <t>申込日　2026年</t>
    <rPh sb="0" eb="2">
      <t>モウシコミ</t>
    </rPh>
    <rPh sb="2" eb="3">
      <t>ビ</t>
    </rPh>
    <rPh sb="8" eb="9">
      <t>ネン</t>
    </rPh>
    <phoneticPr fontId="1"/>
  </si>
  <si>
    <t>　月　　日</t>
    <rPh sb="1" eb="2">
      <t>ガツ</t>
    </rPh>
    <rPh sb="4" eb="5">
      <t>ニチ</t>
    </rPh>
    <phoneticPr fontId="1"/>
  </si>
  <si>
    <t>ＴＥＬ：</t>
    <phoneticPr fontId="1"/>
  </si>
  <si>
    <t>携帯：</t>
    <rPh sb="0" eb="2">
      <t>ケイタイ</t>
    </rPh>
    <phoneticPr fontId="1"/>
  </si>
  <si>
    <t>ホワイト(011)</t>
    <phoneticPr fontId="1"/>
  </si>
  <si>
    <t>ブラック(007)</t>
    <phoneticPr fontId="1"/>
  </si>
  <si>
    <t>カーキ(191)</t>
    <phoneticPr fontId="1"/>
  </si>
  <si>
    <t>店　名</t>
    <rPh sb="0" eb="1">
      <t>ミセ</t>
    </rPh>
    <rPh sb="2" eb="3">
      <t>メイ</t>
    </rPh>
    <phoneticPr fontId="1"/>
  </si>
  <si>
    <t>第１回：２０２６年９月１１日（金）予約分　→　２０２７年１月下旬発送予定</t>
    <phoneticPr fontId="1"/>
  </si>
  <si>
    <t>第２回：２０２６年１１月３０日（月）予約分　→　２０２７年３月中旬発送予定</t>
    <phoneticPr fontId="1"/>
  </si>
  <si>
    <t>Tシャツ計</t>
    <rPh sb="4" eb="5">
      <t>ケイ</t>
    </rPh>
    <phoneticPr fontId="1"/>
  </si>
  <si>
    <t>キャップ計</t>
    <rPh sb="4" eb="5">
      <t>ケイ</t>
    </rPh>
    <phoneticPr fontId="1"/>
  </si>
  <si>
    <t>　　　　　サイズ
  カラー</t>
    <phoneticPr fontId="1"/>
  </si>
  <si>
    <r>
      <t>【キャップ】</t>
    </r>
    <r>
      <rPr>
        <sz val="14"/>
        <color rgb="FFFF0000"/>
        <rFont val="ＤＦ特太ゴシック体"/>
        <family val="3"/>
        <charset val="128"/>
      </rPr>
      <t>※第１回注文分のみ</t>
    </r>
    <rPh sb="7" eb="8">
      <t>ダイ</t>
    </rPh>
    <rPh sb="9" eb="10">
      <t>カイ</t>
    </rPh>
    <rPh sb="10" eb="12">
      <t>チュウモン</t>
    </rPh>
    <rPh sb="12" eb="13">
      <t>ブン</t>
    </rPh>
    <phoneticPr fontId="1"/>
  </si>
  <si>
    <t>【Ｔシャツ】</t>
    <phoneticPr fontId="1"/>
  </si>
  <si>
    <t>入金を確認後の発注となりますので、ご注意ください。</t>
    <phoneticPr fontId="1"/>
  </si>
  <si>
    <t>総合計</t>
    <rPh sb="0" eb="3">
      <t>ソウゴウケイ</t>
    </rPh>
    <phoneticPr fontId="1"/>
  </si>
  <si>
    <t>ご入金金額</t>
    <rPh sb="1" eb="3">
      <t>ニュウキン</t>
    </rPh>
    <rPh sb="3" eb="5">
      <t>キンガク</t>
    </rPh>
    <phoneticPr fontId="1"/>
  </si>
  <si>
    <t>〒</t>
    <phoneticPr fontId="1"/>
  </si>
  <si>
    <t>ー</t>
    <phoneticPr fontId="1"/>
  </si>
  <si>
    <t>手数料につきましては、ご負担いただきますようお願いいたします。</t>
    <phoneticPr fontId="1"/>
  </si>
  <si>
    <t>２０２７ ソフトテニス 山梨インターハイ記念 ヨネックスＴシャツ・キャップ　注文書</t>
    <rPh sb="12" eb="14">
      <t>ヤマナシ</t>
    </rPh>
    <rPh sb="20" eb="22">
      <t>キネン</t>
    </rPh>
    <rPh sb="38" eb="40">
      <t>チュウモン</t>
    </rPh>
    <rPh sb="40" eb="41">
      <t>ショ</t>
    </rPh>
    <phoneticPr fontId="1"/>
  </si>
  <si>
    <t>送付先
住　所</t>
    <rPh sb="0" eb="3">
      <t>ソウフサキ</t>
    </rPh>
    <rPh sb="4" eb="5">
      <t>ジュウ</t>
    </rPh>
    <rPh sb="6" eb="7">
      <t>ショ</t>
    </rPh>
    <phoneticPr fontId="1"/>
  </si>
  <si>
    <t>送付先1カ所につき6,000円以上のご注文で送料無料、6,000円未満の場合は、別途送料が一律715円かかります。</t>
    <phoneticPr fontId="1"/>
  </si>
  <si>
    <t>期日までにご入金が確認出来ない場合はキャンセル扱いとさせていただきます。</t>
    <phoneticPr fontId="1"/>
  </si>
  <si>
    <t>注文用アドレス：court3240@icloud.com</t>
  </si>
  <si>
    <t>メールのみ（このExcelに必要事項を入力し、下記アドレスへ添付してください）</t>
    <rPh sb="30" eb="32">
      <t>テンプ</t>
    </rPh>
    <phoneticPr fontId="1"/>
  </si>
  <si>
    <t>注文書は山梨県高体連ソフトテニス専門部HP（https://yamanashi-koutairen.jp/soft-tennis）</t>
    <phoneticPr fontId="1"/>
  </si>
  <si>
    <t>からダウンロードできます。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</si>
</sst>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枚&quot;"/>
    <numFmt numFmtId="177" formatCode="#,###&quot;円&quot;"/>
    <numFmt numFmtId="178" formatCode="##&quot;個&quot;"/>
  </numFmts>
  <fonts count="15">
    <font>
      <sz val="11"/>
      <color theme="1"/>
      <name val="Yu Gothic"/>
      <family val="2"/>
      <scheme val="minor"/>
    </font>
    <font>
      <sz val="6"/>
      <name val="Yu Gothic"/>
      <family val="3"/>
      <charset val="128"/>
      <scheme val="minor"/>
    </font>
    <font>
      <sz val="14"/>
      <color theme="1"/>
      <name val="Yu Gothic"/>
      <family val="2"/>
      <scheme val="minor"/>
    </font>
    <font>
      <sz val="14"/>
      <color theme="1"/>
      <name val="Yu Gothic"/>
      <family val="3"/>
      <charset val="128"/>
      <scheme val="minor"/>
    </font>
    <font>
      <sz val="12"/>
      <color theme="1"/>
      <name val="Yu Gothic"/>
      <family val="3"/>
      <charset val="128"/>
      <scheme val="minor"/>
    </font>
    <font>
      <sz val="12"/>
      <color theme="1"/>
      <name val="Yu Gothic"/>
      <family val="2"/>
      <scheme val="minor"/>
    </font>
    <font>
      <sz val="8"/>
      <color rgb="FF000000"/>
      <name val="游ゴシック"/>
      <family val="3"/>
      <charset val="128"/>
    </font>
    <font>
      <sz val="12"/>
      <color theme="1"/>
      <name val="ＤＦ特太ゴシック体"/>
      <family val="3"/>
      <charset val="128"/>
    </font>
    <font>
      <sz val="12"/>
      <color rgb="FF000000"/>
      <name val="游ゴシック"/>
      <family val="3"/>
      <charset val="128"/>
    </font>
    <font>
      <sz val="14"/>
      <color rgb="FFFF0000"/>
      <name val="ＤＦ特太ゴシック体"/>
      <family val="3"/>
      <charset val="128"/>
    </font>
    <font>
      <sz val="14"/>
      <color theme="1"/>
      <name val="ＤＦ特太ゴシック体"/>
      <family val="3"/>
      <charset val="128"/>
    </font>
    <font>
      <sz val="16"/>
      <color theme="1"/>
      <name val="ＤＦ特太ゴシック体"/>
      <family val="3"/>
      <charset val="128"/>
    </font>
    <font>
      <b/>
      <sz val="14"/>
      <color theme="1"/>
      <name val="Yu Gothic"/>
      <family val="3"/>
      <charset val="128"/>
      <scheme val="minor"/>
    </font>
    <font>
      <sz val="18"/>
      <color theme="1"/>
      <name val="ＤＦ特太ゴシック体"/>
      <family val="3"/>
      <charset val="128"/>
    </font>
    <font>
      <b/>
      <sz val="16"/>
      <color theme="1"/>
      <name val="Yu Gothic"/>
      <family val="3"/>
      <charset val="128"/>
      <scheme val="minor"/>
    </font>
  </fonts>
  <fills count="7">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BEF"/>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s>
  <cellStyleXfs count="1">
    <xf numFmtId="0" fontId="0" fillId="0" borderId="0"/>
  </cellStyleXfs>
  <cellXfs count="80">
    <xf numFmtId="0" fontId="0" fillId="0" borderId="0" xfId="0"/>
    <xf numFmtId="0" fontId="0" fillId="0" borderId="0" xfId="0" applyAlignment="1">
      <alignment vertical="center"/>
    </xf>
    <xf numFmtId="0" fontId="0" fillId="0" borderId="1" xfId="0"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quotePrefix="1" applyFont="1" applyAlignment="1">
      <alignment horizontal="center" vertical="center"/>
    </xf>
    <xf numFmtId="176" fontId="3" fillId="0" borderId="0" xfId="0" applyNumberFormat="1" applyFont="1" applyAlignment="1">
      <alignment horizontal="right" vertical="center"/>
    </xf>
    <xf numFmtId="178" fontId="3" fillId="0" borderId="0" xfId="0" applyNumberFormat="1" applyFont="1" applyAlignment="1">
      <alignment horizontal="right" vertical="center"/>
    </xf>
    <xf numFmtId="0" fontId="3" fillId="0" borderId="0" xfId="0" applyFont="1" applyAlignment="1">
      <alignment vertical="center"/>
    </xf>
    <xf numFmtId="0" fontId="5" fillId="0" borderId="0" xfId="0" applyFont="1" applyAlignment="1">
      <alignment vertical="center"/>
    </xf>
    <xf numFmtId="0" fontId="0" fillId="0" borderId="0" xfId="0" applyAlignment="1">
      <alignment horizontal="center" vertical="center"/>
    </xf>
    <xf numFmtId="177" fontId="2" fillId="0" borderId="0" xfId="0" applyNumberFormat="1" applyFont="1" applyAlignment="1">
      <alignment vertical="center"/>
    </xf>
    <xf numFmtId="0" fontId="6" fillId="0" borderId="0" xfId="0" applyFont="1"/>
    <xf numFmtId="0" fontId="0" fillId="0" borderId="2" xfId="0" applyBorder="1" applyAlignment="1">
      <alignment horizontal="center" vertical="center" wrapText="1"/>
    </xf>
    <xf numFmtId="0" fontId="0" fillId="0" borderId="2" xfId="0" quotePrefix="1" applyBorder="1" applyAlignment="1">
      <alignment horizontal="center" vertical="center"/>
    </xf>
    <xf numFmtId="0" fontId="7" fillId="0" borderId="0" xfId="0" applyFont="1" applyAlignment="1">
      <alignment vertical="center"/>
    </xf>
    <xf numFmtId="0" fontId="8" fillId="0" borderId="0" xfId="0" applyFont="1"/>
    <xf numFmtId="0" fontId="3" fillId="0" borderId="1" xfId="0" applyFont="1" applyBorder="1" applyAlignment="1">
      <alignment horizontal="center" vertical="center"/>
    </xf>
    <xf numFmtId="0" fontId="2"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0" fontId="10" fillId="0" borderId="0" xfId="0" applyFont="1" applyAlignment="1">
      <alignment vertical="center"/>
    </xf>
    <xf numFmtId="0" fontId="4" fillId="0" borderId="0" xfId="0" applyFont="1" applyAlignment="1">
      <alignment vertical="center"/>
    </xf>
    <xf numFmtId="177" fontId="3" fillId="5" borderId="0" xfId="0" applyNumberFormat="1" applyFont="1" applyFill="1" applyAlignment="1">
      <alignment vertical="center" shrinkToFit="1"/>
    </xf>
    <xf numFmtId="177" fontId="2" fillId="5" borderId="0" xfId="0" applyNumberFormat="1" applyFont="1" applyFill="1" applyAlignment="1">
      <alignment vertical="center" shrinkToFit="1"/>
    </xf>
    <xf numFmtId="177" fontId="2" fillId="4" borderId="0" xfId="0" applyNumberFormat="1" applyFont="1" applyFill="1" applyAlignment="1">
      <alignment vertical="center" shrinkToFit="1"/>
    </xf>
    <xf numFmtId="0" fontId="2" fillId="6" borderId="3" xfId="0" applyFont="1" applyFill="1" applyBorder="1" applyAlignment="1" applyProtection="1">
      <alignment horizontal="center" vertical="center"/>
      <protection locked="0"/>
    </xf>
    <xf numFmtId="0" fontId="3" fillId="6" borderId="1" xfId="0" applyFont="1" applyFill="1" applyBorder="1" applyAlignment="1" applyProtection="1">
      <alignment horizontal="center" vertical="center"/>
      <protection locked="0"/>
    </xf>
    <xf numFmtId="0" fontId="3" fillId="6" borderId="2" xfId="0" applyFont="1" applyFill="1" applyBorder="1" applyAlignment="1" applyProtection="1">
      <alignment horizontal="center" vertical="center"/>
      <protection locked="0"/>
    </xf>
    <xf numFmtId="177" fontId="2" fillId="0" borderId="0" xfId="0" applyNumberFormat="1" applyFont="1" applyAlignment="1">
      <alignment vertical="center" shrinkToFit="1"/>
    </xf>
    <xf numFmtId="0" fontId="2" fillId="0" borderId="9" xfId="0" applyFont="1" applyBorder="1" applyAlignment="1">
      <alignment vertical="center"/>
    </xf>
    <xf numFmtId="0" fontId="2" fillId="0" borderId="6" xfId="0" applyFont="1" applyBorder="1" applyAlignment="1">
      <alignment horizontal="center" vertical="center"/>
    </xf>
    <xf numFmtId="56" fontId="0" fillId="0" borderId="0" xfId="0" applyNumberFormat="1" applyAlignment="1">
      <alignment horizontal="center" vertical="center"/>
    </xf>
    <xf numFmtId="0" fontId="2" fillId="0" borderId="0" xfId="0" applyFont="1" applyAlignment="1">
      <alignment vertical="center"/>
    </xf>
    <xf numFmtId="0" fontId="9" fillId="0" borderId="0" xfId="0" applyFont="1" applyAlignment="1">
      <alignment vertical="center"/>
    </xf>
    <xf numFmtId="0" fontId="2" fillId="6" borderId="1" xfId="0" applyFont="1" applyFill="1" applyBorder="1" applyAlignment="1" applyProtection="1">
      <alignment horizontal="center" vertical="center"/>
      <protection locked="0"/>
    </xf>
    <xf numFmtId="49" fontId="2" fillId="6" borderId="8" xfId="0" applyNumberFormat="1" applyFont="1" applyFill="1" applyBorder="1" applyAlignment="1" applyProtection="1">
      <alignment horizontal="left" vertical="center"/>
      <protection locked="0"/>
    </xf>
    <xf numFmtId="49" fontId="2" fillId="6" borderId="9" xfId="0" applyNumberFormat="1" applyFont="1" applyFill="1" applyBorder="1" applyAlignment="1" applyProtection="1">
      <alignment horizontal="right" vertical="center"/>
      <protection locked="0"/>
    </xf>
    <xf numFmtId="0" fontId="5" fillId="0" borderId="3" xfId="0" applyFont="1" applyBorder="1" applyAlignment="1">
      <alignment horizontal="center" vertical="center"/>
    </xf>
    <xf numFmtId="56" fontId="4" fillId="6" borderId="2" xfId="0" applyNumberFormat="1" applyFont="1" applyFill="1" applyBorder="1" applyAlignment="1" applyProtection="1">
      <alignment horizontal="center" vertical="center"/>
      <protection locked="0"/>
    </xf>
    <xf numFmtId="0" fontId="11" fillId="0" borderId="0" xfId="0" applyFont="1" applyAlignment="1">
      <alignment horizontal="center" vertical="center" shrinkToFit="1"/>
    </xf>
    <xf numFmtId="0" fontId="0" fillId="6" borderId="4" xfId="0"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49" fontId="0" fillId="6" borderId="4" xfId="0" applyNumberFormat="1" applyFill="1" applyBorder="1" applyAlignment="1" applyProtection="1">
      <alignment horizontal="center" vertical="center"/>
      <protection locked="0"/>
    </xf>
    <xf numFmtId="49" fontId="0" fillId="6" borderId="2" xfId="0" applyNumberFormat="1" applyFill="1" applyBorder="1" applyAlignment="1" applyProtection="1">
      <alignment horizontal="center" vertical="center"/>
      <protection locked="0"/>
    </xf>
    <xf numFmtId="0" fontId="5" fillId="0" borderId="3" xfId="0" applyFont="1" applyBorder="1" applyAlignment="1">
      <alignment horizontal="center" vertical="center"/>
    </xf>
    <xf numFmtId="0" fontId="4" fillId="0" borderId="4"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6" borderId="10" xfId="0" applyFont="1" applyFill="1" applyBorder="1" applyAlignment="1" applyProtection="1">
      <alignment horizontal="left" vertical="center" indent="1"/>
      <protection locked="0"/>
    </xf>
    <xf numFmtId="0" fontId="2" fillId="6" borderId="11" xfId="0" applyFont="1" applyFill="1" applyBorder="1" applyAlignment="1" applyProtection="1">
      <alignment horizontal="left" vertical="center" indent="1"/>
      <protection locked="0"/>
    </xf>
    <xf numFmtId="0" fontId="2" fillId="6" borderId="12" xfId="0" applyFont="1" applyFill="1" applyBorder="1" applyAlignment="1" applyProtection="1">
      <alignment horizontal="left" vertical="center" indent="1"/>
      <protection locked="0"/>
    </xf>
    <xf numFmtId="0" fontId="0" fillId="0" borderId="5" xfId="0" applyBorder="1" applyAlignment="1">
      <alignment horizontal="left" vertical="center" wrapText="1"/>
    </xf>
    <xf numFmtId="0" fontId="0" fillId="0" borderId="5" xfId="0" applyBorder="1" applyAlignment="1">
      <alignment horizontal="left" vertical="center"/>
    </xf>
    <xf numFmtId="0" fontId="3" fillId="2" borderId="1" xfId="0"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3" xfId="0" quotePrefix="1" applyBorder="1" applyAlignment="1">
      <alignment horizontal="center" vertical="center"/>
    </xf>
    <xf numFmtId="0" fontId="0" fillId="0" borderId="2" xfId="0" applyBorder="1" applyAlignment="1">
      <alignment horizontal="center" vertical="center"/>
    </xf>
    <xf numFmtId="177" fontId="3" fillId="4" borderId="0" xfId="0" applyNumberFormat="1" applyFont="1" applyFill="1" applyAlignment="1">
      <alignment horizontal="right" vertical="center" shrinkToFit="1"/>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2"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0" fillId="0" borderId="3" xfId="0" applyBorder="1" applyAlignment="1">
      <alignment horizontal="center" vertical="center"/>
    </xf>
    <xf numFmtId="0" fontId="12" fillId="0" borderId="0" xfId="0" applyFont="1" applyAlignment="1">
      <alignment horizontal="left" vertical="center"/>
    </xf>
    <xf numFmtId="177" fontId="13" fillId="3" borderId="0" xfId="0" applyNumberFormat="1" applyFont="1" applyFill="1" applyAlignment="1">
      <alignment horizontal="right" vertical="center" shrinkToFit="1"/>
    </xf>
    <xf numFmtId="0" fontId="14" fillId="3" borderId="0" xfId="0" applyFont="1" applyFill="1" applyAlignment="1">
      <alignment horizontal="center" vertical="center"/>
    </xf>
    <xf numFmtId="0" fontId="3" fillId="6" borderId="3" xfId="0" applyFont="1" applyFill="1" applyBorder="1" applyAlignment="1" applyProtection="1">
      <alignment horizontal="center" vertical="center"/>
      <protection locked="0"/>
    </xf>
    <xf numFmtId="0" fontId="3" fillId="6" borderId="2" xfId="0"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176" fontId="3" fillId="2" borderId="3" xfId="0" applyNumberFormat="1" applyFont="1" applyFill="1" applyBorder="1" applyAlignment="1">
      <alignment horizontal="right" vertical="center"/>
    </xf>
    <xf numFmtId="176" fontId="3" fillId="2" borderId="2" xfId="0" applyNumberFormat="1" applyFont="1" applyFill="1" applyBorder="1" applyAlignment="1">
      <alignment horizontal="right" vertical="center"/>
    </xf>
    <xf numFmtId="0" fontId="2" fillId="6" borderId="3" xfId="0" applyFont="1" applyFill="1" applyBorder="1" applyAlignment="1" applyProtection="1">
      <alignment horizontal="center" vertical="center"/>
      <protection locked="0"/>
    </xf>
    <xf numFmtId="0" fontId="2" fillId="6" borderId="2" xfId="0" applyFont="1" applyFill="1" applyBorder="1" applyAlignment="1" applyProtection="1">
      <alignment horizontal="center" vertical="center"/>
      <protection locked="0"/>
    </xf>
    <xf numFmtId="0" fontId="0" fillId="0" borderId="2" xfId="0" quotePrefix="1" applyBorder="1" applyAlignment="1">
      <alignment horizontal="center" vertical="center"/>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8"/>
  <sheetViews>
    <sheetView showGridLines="0" tabSelected="1" view="pageBreakPreview" zoomScale="60" zoomScaleNormal="100" workbookViewId="0">
      <selection activeCell="E19" sqref="E19:G19"/>
    </sheetView>
  </sheetViews>
  <sheetFormatPr defaultColWidth="0" defaultRowHeight="18" zeroHeight="1"/>
  <cols>
    <col min="1" max="1" width="2.33203125" style="1" customWidth="1"/>
    <col min="2" max="2" width="13.08203125" style="1" customWidth="1"/>
    <col min="3" max="3" width="5.08203125" style="1" customWidth="1"/>
    <col min="4" max="4" width="11.58203125" style="1" customWidth="1"/>
    <col min="5" max="5" width="4.08203125" style="1" customWidth="1"/>
    <col min="6" max="9" width="15.83203125" style="1" customWidth="1"/>
    <col min="10" max="10" width="7.33203125" style="1" customWidth="1"/>
    <col min="11" max="11" width="8.33203125" style="1" customWidth="1"/>
    <col min="12" max="12" width="2.33203125" style="1" customWidth="1"/>
    <col min="13" max="15" width="8.58203125" style="1" hidden="1" customWidth="1"/>
    <col min="16" max="18" width="0" style="1" hidden="1" customWidth="1"/>
    <col min="19" max="16384" width="8.58203125" style="1" hidden="1"/>
  </cols>
  <sheetData>
    <row r="1" spans="2:16" ht="19.5">
      <c r="B1" s="40" t="s">
        <v>72</v>
      </c>
      <c r="C1" s="40"/>
      <c r="D1" s="40"/>
      <c r="E1" s="40"/>
      <c r="F1" s="40"/>
      <c r="G1" s="40"/>
      <c r="H1" s="40"/>
      <c r="I1" s="40"/>
      <c r="J1" s="40"/>
      <c r="K1" s="40"/>
    </row>
    <row r="2" spans="2:16">
      <c r="B2" s="10"/>
      <c r="C2" s="10"/>
      <c r="D2" s="10"/>
      <c r="E2" s="10"/>
      <c r="F2" s="10"/>
      <c r="G2" s="10"/>
      <c r="H2" s="10"/>
      <c r="I2" s="10"/>
      <c r="J2" s="10"/>
      <c r="K2" s="10"/>
    </row>
    <row r="3" spans="2:16" s="9" customFormat="1" ht="19" customHeight="1">
      <c r="B3" s="8" t="s">
        <v>58</v>
      </c>
      <c r="C3" s="8" t="s">
        <v>17</v>
      </c>
      <c r="D3" s="8"/>
      <c r="E3" s="22"/>
      <c r="F3" s="22"/>
      <c r="G3" s="22"/>
      <c r="H3" s="22"/>
    </row>
    <row r="4" spans="2:16" s="9" customFormat="1" ht="11.15" customHeight="1">
      <c r="B4" s="8"/>
      <c r="C4" s="8"/>
      <c r="D4" s="8"/>
      <c r="E4" s="22"/>
      <c r="F4" s="22"/>
      <c r="G4" s="22"/>
      <c r="H4" s="22"/>
    </row>
    <row r="5" spans="2:16" s="9" customFormat="1" ht="19" customHeight="1">
      <c r="B5" s="8" t="s">
        <v>0</v>
      </c>
      <c r="C5" s="8" t="s">
        <v>77</v>
      </c>
      <c r="D5" s="8"/>
      <c r="E5" s="22"/>
      <c r="F5" s="22"/>
      <c r="G5" s="22"/>
      <c r="H5" s="22"/>
    </row>
    <row r="6" spans="2:16" s="9" customFormat="1" ht="19" customHeight="1">
      <c r="B6" s="8"/>
      <c r="C6" s="22" t="s">
        <v>78</v>
      </c>
      <c r="D6" s="8"/>
      <c r="E6" s="22"/>
      <c r="F6" s="22"/>
      <c r="G6" s="22"/>
      <c r="H6" s="22"/>
    </row>
    <row r="7" spans="2:16" s="9" customFormat="1" ht="19" customHeight="1">
      <c r="B7" s="8"/>
      <c r="C7" s="22" t="s">
        <v>79</v>
      </c>
      <c r="D7" s="8"/>
      <c r="E7" s="22"/>
      <c r="F7" s="22"/>
      <c r="G7" s="22"/>
      <c r="H7" s="22"/>
    </row>
    <row r="8" spans="2:16" s="9" customFormat="1" ht="19" customHeight="1">
      <c r="B8" s="8"/>
      <c r="C8" s="8" t="s">
        <v>76</v>
      </c>
      <c r="D8" s="8"/>
      <c r="E8" s="22"/>
      <c r="F8" s="22"/>
      <c r="G8" s="22"/>
      <c r="H8" s="22"/>
    </row>
    <row r="9" spans="2:16" s="9" customFormat="1" ht="11.15" customHeight="1">
      <c r="B9" s="8"/>
      <c r="C9" s="8"/>
      <c r="D9" s="8"/>
      <c r="E9" s="22"/>
      <c r="F9" s="22"/>
      <c r="G9" s="22"/>
      <c r="H9" s="22"/>
    </row>
    <row r="10" spans="2:16" s="9" customFormat="1" ht="19" customHeight="1">
      <c r="B10" s="8" t="s">
        <v>18</v>
      </c>
      <c r="C10" s="8" t="s">
        <v>19</v>
      </c>
      <c r="D10" s="8"/>
      <c r="E10" s="22"/>
      <c r="F10" s="22"/>
      <c r="G10" s="22"/>
      <c r="H10" s="22"/>
    </row>
    <row r="11" spans="2:16" s="9" customFormat="1" ht="11.15" customHeight="1">
      <c r="B11" s="21"/>
      <c r="C11" s="21"/>
      <c r="D11" s="21"/>
      <c r="E11" s="15"/>
      <c r="F11" s="15"/>
      <c r="G11" s="15"/>
      <c r="H11" s="15"/>
    </row>
    <row r="12" spans="2:16" s="9" customFormat="1" ht="19" customHeight="1">
      <c r="B12" s="8" t="s">
        <v>20</v>
      </c>
      <c r="C12" s="21" t="s">
        <v>59</v>
      </c>
      <c r="D12" s="21"/>
      <c r="E12" s="15"/>
      <c r="F12" s="15"/>
      <c r="G12" s="15"/>
      <c r="H12" s="15"/>
    </row>
    <row r="13" spans="2:16" s="9" customFormat="1" ht="22.5">
      <c r="B13" s="33"/>
      <c r="C13" s="34" t="s">
        <v>21</v>
      </c>
      <c r="D13" s="33"/>
    </row>
    <row r="14" spans="2:16" s="9" customFormat="1" ht="11.15" customHeight="1">
      <c r="B14" s="33"/>
      <c r="C14" s="34"/>
      <c r="D14" s="33"/>
    </row>
    <row r="15" spans="2:16" s="9" customFormat="1" ht="19" customHeight="1">
      <c r="B15" s="33"/>
      <c r="C15" s="21" t="s">
        <v>60</v>
      </c>
      <c r="D15" s="33"/>
      <c r="P15" s="16" t="s">
        <v>23</v>
      </c>
    </row>
    <row r="16" spans="2:16" s="9" customFormat="1" ht="22.5">
      <c r="B16" s="33"/>
      <c r="C16" s="34" t="s">
        <v>22</v>
      </c>
      <c r="D16" s="33"/>
      <c r="P16" s="16" t="s">
        <v>24</v>
      </c>
    </row>
    <row r="17" spans="2:16">
      <c r="P17" s="12" t="s">
        <v>25</v>
      </c>
    </row>
    <row r="18" spans="2:16" ht="25.5" customHeight="1">
      <c r="B18" s="45" t="s">
        <v>51</v>
      </c>
      <c r="C18" s="46"/>
      <c r="D18" s="39" t="s">
        <v>52</v>
      </c>
      <c r="E18" s="32"/>
      <c r="P18" s="12" t="s">
        <v>26</v>
      </c>
    </row>
    <row r="19" spans="2:16" ht="45" customHeight="1">
      <c r="B19" s="26"/>
      <c r="C19" s="13" t="str">
        <f>IF(B19="","都道
府県","")</f>
        <v>都道
府県</v>
      </c>
      <c r="D19" s="38" t="s">
        <v>1</v>
      </c>
      <c r="E19" s="41"/>
      <c r="F19" s="41"/>
      <c r="G19" s="42"/>
      <c r="H19" s="38" t="s">
        <v>2</v>
      </c>
      <c r="I19" s="41"/>
      <c r="J19" s="41"/>
      <c r="K19" s="42"/>
      <c r="P19" s="12" t="s">
        <v>27</v>
      </c>
    </row>
    <row r="20" spans="2:16" ht="28" customHeight="1">
      <c r="B20" s="50" t="s">
        <v>73</v>
      </c>
      <c r="C20" s="31" t="s">
        <v>69</v>
      </c>
      <c r="D20" s="37"/>
      <c r="E20" s="30" t="s">
        <v>70</v>
      </c>
      <c r="F20" s="36"/>
      <c r="G20" s="47"/>
      <c r="H20" s="48"/>
      <c r="I20" s="48"/>
      <c r="J20" s="48"/>
      <c r="K20" s="49"/>
      <c r="P20" s="12"/>
    </row>
    <row r="21" spans="2:16" ht="45" customHeight="1">
      <c r="B21" s="51"/>
      <c r="C21" s="52"/>
      <c r="D21" s="53"/>
      <c r="E21" s="53"/>
      <c r="F21" s="53"/>
      <c r="G21" s="53"/>
      <c r="H21" s="53"/>
      <c r="I21" s="53"/>
      <c r="J21" s="53"/>
      <c r="K21" s="54"/>
      <c r="P21" s="12"/>
    </row>
    <row r="22" spans="2:16" ht="45" customHeight="1">
      <c r="B22" s="38" t="s">
        <v>53</v>
      </c>
      <c r="C22" s="43"/>
      <c r="D22" s="43"/>
      <c r="E22" s="43"/>
      <c r="F22" s="44"/>
      <c r="G22" s="38" t="s">
        <v>54</v>
      </c>
      <c r="H22" s="43"/>
      <c r="I22" s="43"/>
      <c r="J22" s="43"/>
      <c r="K22" s="44"/>
      <c r="P22" s="12" t="s">
        <v>28</v>
      </c>
    </row>
    <row r="23" spans="2:16">
      <c r="P23" s="12" t="s">
        <v>29</v>
      </c>
    </row>
    <row r="24" spans="2:16" ht="22.5">
      <c r="B24" s="33" t="s">
        <v>3</v>
      </c>
      <c r="P24" s="12" t="s">
        <v>30</v>
      </c>
    </row>
    <row r="25" spans="2:16">
      <c r="B25" s="21" t="s">
        <v>65</v>
      </c>
      <c r="P25" s="12" t="s">
        <v>31</v>
      </c>
    </row>
    <row r="26" spans="2:16" ht="41.5" customHeight="1">
      <c r="B26" s="55" t="s">
        <v>63</v>
      </c>
      <c r="C26" s="56"/>
      <c r="D26" s="63" t="s">
        <v>5</v>
      </c>
      <c r="E26" s="79"/>
      <c r="F26" s="17" t="s">
        <v>6</v>
      </c>
      <c r="G26" s="17" t="s">
        <v>7</v>
      </c>
      <c r="H26" s="17" t="s">
        <v>8</v>
      </c>
      <c r="I26" s="17" t="s">
        <v>9</v>
      </c>
      <c r="J26" s="65" t="s">
        <v>10</v>
      </c>
      <c r="K26" s="73"/>
      <c r="P26" s="12" t="s">
        <v>32</v>
      </c>
    </row>
    <row r="27" spans="2:16" ht="32" customHeight="1">
      <c r="B27" s="60" t="s">
        <v>55</v>
      </c>
      <c r="C27" s="61"/>
      <c r="D27" s="76"/>
      <c r="E27" s="77"/>
      <c r="F27" s="35"/>
      <c r="G27" s="35"/>
      <c r="H27" s="35"/>
      <c r="I27" s="35"/>
      <c r="J27" s="74">
        <f>SUM(D27:I27)</f>
        <v>0</v>
      </c>
      <c r="K27" s="75"/>
      <c r="P27" s="12" t="s">
        <v>33</v>
      </c>
    </row>
    <row r="28" spans="2:16" ht="32" customHeight="1">
      <c r="B28" s="67" t="s">
        <v>56</v>
      </c>
      <c r="C28" s="61"/>
      <c r="D28" s="76"/>
      <c r="E28" s="77"/>
      <c r="F28" s="35"/>
      <c r="G28" s="35"/>
      <c r="H28" s="35"/>
      <c r="I28" s="35"/>
      <c r="J28" s="74">
        <f>SUM(D28:I28)</f>
        <v>0</v>
      </c>
      <c r="K28" s="75"/>
      <c r="P28" s="12" t="s">
        <v>34</v>
      </c>
    </row>
    <row r="29" spans="2:16" ht="32" customHeight="1">
      <c r="B29" s="60" t="s">
        <v>57</v>
      </c>
      <c r="C29" s="61"/>
      <c r="D29" s="76"/>
      <c r="E29" s="77"/>
      <c r="F29" s="35"/>
      <c r="G29" s="35"/>
      <c r="H29" s="35"/>
      <c r="I29" s="35"/>
      <c r="J29" s="74">
        <f>SUM(D29:I29)</f>
        <v>0</v>
      </c>
      <c r="K29" s="75"/>
      <c r="P29" s="12" t="s">
        <v>35</v>
      </c>
    </row>
    <row r="30" spans="2:16" ht="32" customHeight="1">
      <c r="B30" s="57" t="s">
        <v>10</v>
      </c>
      <c r="C30" s="57"/>
      <c r="D30" s="74">
        <f>SUM(D27:E29)</f>
        <v>0</v>
      </c>
      <c r="E30" s="75"/>
      <c r="F30" s="19">
        <f>SUM(F27:F29)</f>
        <v>0</v>
      </c>
      <c r="G30" s="19">
        <f>SUM(G27:G29)</f>
        <v>0</v>
      </c>
      <c r="H30" s="19">
        <f>SUM(H27:H29)</f>
        <v>0</v>
      </c>
      <c r="I30" s="19">
        <f>SUM(I27:I29)</f>
        <v>0</v>
      </c>
      <c r="J30" s="74">
        <f>SUM(D30:I30)</f>
        <v>0</v>
      </c>
      <c r="K30" s="75"/>
      <c r="P30" s="12" t="s">
        <v>36</v>
      </c>
    </row>
    <row r="31" spans="2:16" ht="17" customHeight="1">
      <c r="P31" s="12" t="s">
        <v>37</v>
      </c>
    </row>
    <row r="32" spans="2:16" ht="22.5">
      <c r="B32" s="58" t="s">
        <v>12</v>
      </c>
      <c r="C32" s="59"/>
      <c r="D32" s="59"/>
      <c r="E32" s="59"/>
      <c r="F32" s="59"/>
      <c r="G32" s="6">
        <f>J30</f>
        <v>0</v>
      </c>
      <c r="H32" s="5" t="s">
        <v>11</v>
      </c>
      <c r="I32" s="25">
        <f>3200*J30</f>
        <v>0</v>
      </c>
      <c r="J32" s="29"/>
      <c r="K32" s="11"/>
      <c r="P32" s="12" t="s">
        <v>38</v>
      </c>
    </row>
    <row r="33" spans="2:16" ht="14.5" customHeight="1">
      <c r="P33" s="12" t="s">
        <v>39</v>
      </c>
    </row>
    <row r="34" spans="2:16">
      <c r="B34" s="21" t="s">
        <v>64</v>
      </c>
      <c r="P34" s="12" t="s">
        <v>40</v>
      </c>
    </row>
    <row r="35" spans="2:16" ht="25" customHeight="1">
      <c r="B35" s="63" t="s">
        <v>4</v>
      </c>
      <c r="C35" s="64"/>
      <c r="D35" s="60" t="s">
        <v>55</v>
      </c>
      <c r="E35" s="78"/>
      <c r="F35" s="2" t="s">
        <v>56</v>
      </c>
      <c r="G35" s="14" t="s">
        <v>57</v>
      </c>
      <c r="H35" s="18" t="s">
        <v>10</v>
      </c>
      <c r="P35" s="12" t="s">
        <v>41</v>
      </c>
    </row>
    <row r="36" spans="2:16" ht="32.5" customHeight="1">
      <c r="B36" s="65" t="s">
        <v>10</v>
      </c>
      <c r="C36" s="66"/>
      <c r="D36" s="71"/>
      <c r="E36" s="72"/>
      <c r="F36" s="27"/>
      <c r="G36" s="28"/>
      <c r="H36" s="20">
        <f>SUM(D36:G36)</f>
        <v>0</v>
      </c>
      <c r="P36" s="12" t="s">
        <v>42</v>
      </c>
    </row>
    <row r="37" spans="2:16">
      <c r="P37" s="12" t="s">
        <v>43</v>
      </c>
    </row>
    <row r="38" spans="2:16" ht="22.5">
      <c r="B38" s="58" t="s">
        <v>13</v>
      </c>
      <c r="C38" s="59"/>
      <c r="D38" s="59"/>
      <c r="E38" s="59"/>
      <c r="F38" s="59"/>
      <c r="G38" s="7">
        <f>H36</f>
        <v>0</v>
      </c>
      <c r="H38" s="5" t="s">
        <v>11</v>
      </c>
      <c r="I38" s="24">
        <f>2800*H36</f>
        <v>0</v>
      </c>
      <c r="J38" s="29"/>
      <c r="K38" s="11"/>
      <c r="P38" s="12" t="s">
        <v>44</v>
      </c>
    </row>
    <row r="39" spans="2:16" ht="14.5" customHeight="1">
      <c r="P39" s="12" t="s">
        <v>45</v>
      </c>
    </row>
    <row r="40" spans="2:16" ht="22.5">
      <c r="B40" s="59" t="s">
        <v>61</v>
      </c>
      <c r="C40" s="59"/>
      <c r="D40" s="8"/>
      <c r="E40" s="8"/>
      <c r="F40" s="8" t="s">
        <v>62</v>
      </c>
      <c r="G40" s="4" t="s">
        <v>16</v>
      </c>
      <c r="I40" s="68" t="s">
        <v>67</v>
      </c>
      <c r="J40" s="68"/>
      <c r="P40" s="12" t="s">
        <v>46</v>
      </c>
    </row>
    <row r="41" spans="2:16" ht="33" customHeight="1">
      <c r="B41" s="62">
        <f>I32</f>
        <v>0</v>
      </c>
      <c r="C41" s="62"/>
      <c r="D41" s="59" t="s">
        <v>14</v>
      </c>
      <c r="E41" s="59"/>
      <c r="F41" s="23">
        <f>I38</f>
        <v>0</v>
      </c>
      <c r="G41" s="4" t="str">
        <f>IF(OR(AND(B41=0,F41=0),B41+F41&gt;=6000),"","+715円")</f>
        <v/>
      </c>
      <c r="H41" s="3" t="s">
        <v>11</v>
      </c>
      <c r="I41" s="69">
        <f>IF(G41="",B41+F41,B41+F41+715)</f>
        <v>0</v>
      </c>
      <c r="J41" s="69"/>
      <c r="L41" s="11"/>
      <c r="P41" s="12" t="s">
        <v>47</v>
      </c>
    </row>
    <row r="42" spans="2:16" ht="25" customHeight="1">
      <c r="I42" s="70" t="s">
        <v>68</v>
      </c>
      <c r="J42" s="70"/>
      <c r="P42" s="12" t="s">
        <v>48</v>
      </c>
    </row>
    <row r="43" spans="2:16" ht="20">
      <c r="B43" s="22" t="s">
        <v>66</v>
      </c>
      <c r="P43" s="12" t="s">
        <v>49</v>
      </c>
    </row>
    <row r="44" spans="2:16" ht="20">
      <c r="B44" s="22" t="s">
        <v>71</v>
      </c>
      <c r="P44" s="12"/>
    </row>
    <row r="45" spans="2:16" ht="20">
      <c r="B45" s="22" t="s">
        <v>75</v>
      </c>
      <c r="P45" s="12" t="s">
        <v>50</v>
      </c>
    </row>
    <row r="46" spans="2:16" ht="20">
      <c r="B46" s="22" t="s">
        <v>74</v>
      </c>
    </row>
    <row r="47" spans="2:16" ht="20">
      <c r="B47" s="22" t="s">
        <v>15</v>
      </c>
    </row>
    <row r="48" spans="2:16"/>
  </sheetData>
  <sheetProtection sheet="1" selectLockedCells="1"/>
  <mergeCells count="36">
    <mergeCell ref="I40:J40"/>
    <mergeCell ref="I41:J41"/>
    <mergeCell ref="I42:J42"/>
    <mergeCell ref="D36:E36"/>
    <mergeCell ref="J26:K26"/>
    <mergeCell ref="J27:K27"/>
    <mergeCell ref="J28:K28"/>
    <mergeCell ref="J29:K29"/>
    <mergeCell ref="J30:K30"/>
    <mergeCell ref="D27:E27"/>
    <mergeCell ref="D28:E28"/>
    <mergeCell ref="D29:E29"/>
    <mergeCell ref="D30:E30"/>
    <mergeCell ref="D35:E35"/>
    <mergeCell ref="D26:E26"/>
    <mergeCell ref="D41:E41"/>
    <mergeCell ref="B41:C41"/>
    <mergeCell ref="B40:C40"/>
    <mergeCell ref="B35:C35"/>
    <mergeCell ref="B36:C36"/>
    <mergeCell ref="B27:C27"/>
    <mergeCell ref="B28:C28"/>
    <mergeCell ref="B26:C26"/>
    <mergeCell ref="B30:C30"/>
    <mergeCell ref="B32:F32"/>
    <mergeCell ref="B29:C29"/>
    <mergeCell ref="B38:F38"/>
    <mergeCell ref="B1:K1"/>
    <mergeCell ref="I19:K19"/>
    <mergeCell ref="C22:F22"/>
    <mergeCell ref="H22:K22"/>
    <mergeCell ref="B18:C18"/>
    <mergeCell ref="G20:K20"/>
    <mergeCell ref="E19:G19"/>
    <mergeCell ref="B20:B21"/>
    <mergeCell ref="C21:K21"/>
  </mergeCells>
  <phoneticPr fontId="1"/>
  <dataValidations count="3">
    <dataValidation allowBlank="1" showInputMessage="1" showErrorMessage="1" prompt="7/21の形式でOK_x000a_" sqref="D18:E18" xr:uid="{D9EA99C9-AAD7-46FB-8CA8-F8CB550C032F}"/>
    <dataValidation type="whole" imeMode="halfAlpha" operator="greaterThan" allowBlank="1" showInputMessage="1" showErrorMessage="1" sqref="D27:I29 D36:G36" xr:uid="{5A5A127A-6030-4479-9DB4-7805A4E73CD4}">
      <formula1>0</formula1>
    </dataValidation>
    <dataValidation type="list" allowBlank="1" showInputMessage="1" showErrorMessage="1" prompt="ドロップダウンリストから選択" sqref="B19" xr:uid="{2336088E-D04D-43F9-B1EC-E99FB9CBC012}">
      <formula1>$P$14:$P$45</formula1>
    </dataValidation>
  </dataValidations>
  <printOptions horizontalCentered="1"/>
  <pageMargins left="0.51181102362204722" right="0.51181102362204722" top="0.55118110236220474" bottom="0.55118110236220474"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注文書</vt:lpstr>
      <vt:lpstr>注文書!Print_Area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芦澤龍</dc:creator>
  <cp:lastModifiedBy>芦澤龍</cp:lastModifiedBy>
  <cp:lastPrinted>2026-07-25T00:20:21Z</cp:lastPrinted>
  <dcterms:created xsi:type="dcterms:W3CDTF">2015-06-05T18:19:34Z</dcterms:created>
  <dcterms:modified xsi:type="dcterms:W3CDTF">2026-07-25T00:23:17Z</dcterms:modified>
</cp:coreProperties>
</file>